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1"/>
  </bookViews>
  <sheets>
    <sheet name="KM Gelder" sheetId="1" r:id="rId1"/>
    <sheet name="Berechnung" sheetId="2" r:id="rId2"/>
    <sheet name="Differenzwerbungskosten" sheetId="3" r:id="rId3"/>
  </sheets>
  <definedNames/>
  <calcPr fullCalcOnLoad="1"/>
</workbook>
</file>

<file path=xl/sharedStrings.xml><?xml version="1.0" encoding="utf-8"?>
<sst xmlns="http://schemas.openxmlformats.org/spreadsheetml/2006/main" count="114" uniqueCount="107">
  <si>
    <t>Absetzung für Abnutzung</t>
  </si>
  <si>
    <t>Benzin, Öl</t>
  </si>
  <si>
    <t>Servicekosten und Reparaturkosten auf Grund des laufenden Betriebs</t>
  </si>
  <si>
    <t>(z.B. Motor- oder Kupplungsschaden)</t>
  </si>
  <si>
    <t>Zusatzausrüstungen (Winterreifen, Autoradio, Navigationsgerät usw.)</t>
  </si>
  <si>
    <t>Rechtsschutzversicherung)</t>
  </si>
  <si>
    <t>Finanzierungskosten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</si>
  <si>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</si>
  <si>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</si>
  <si>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</si>
  <si>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</si>
  <si>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</si>
  <si>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</si>
  <si>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</si>
  <si>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</si>
  <si>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</si>
  <si>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Bsp.:  Autokauf € 32.000,00 im Jahr 2007.</t>
  </si>
  <si>
    <t>Bei Gebrauchtfahrzeugen wird von der Mindestnutzungsdauer der Zeitraum</t>
  </si>
  <si>
    <t>der Nutzung des Voreigentümers abgezogen.</t>
  </si>
  <si>
    <t xml:space="preserve">Bsp.: Kaufe gebauchten PKW, Erstzulassung: 4.3.04. </t>
  </si>
  <si>
    <t>Abschreibung für Vorgänge:</t>
  </si>
  <si>
    <t>Jahre</t>
  </si>
  <si>
    <t>Jahre Abrechreibung</t>
  </si>
  <si>
    <t>Jahre bereits verbraucht</t>
  </si>
  <si>
    <t>Jahre abschreiben</t>
  </si>
  <si>
    <t>werden.</t>
  </si>
  <si>
    <t>Autobahnvignette</t>
  </si>
  <si>
    <t>Mitgliedsbeiträge bei Autofahrerklubs (ÖAMTC, ARBÖ)</t>
  </si>
  <si>
    <t>Der PKW wurde</t>
  </si>
  <si>
    <t>Kilometergelder - Werbungskosten - Arbeitnehmerveranlagung</t>
  </si>
  <si>
    <r>
      <t>Zu Punkt 2 - 6</t>
    </r>
    <r>
      <rPr>
        <sz val="12"/>
        <rFont val="Arial"/>
        <family val="0"/>
      </rPr>
      <t xml:space="preserve">): Hier sind die tatsächlichen Rechnungen vorzulegen (diese  </t>
    </r>
  </si>
  <si>
    <t>dürfen NICHT vom Dienstgeber in seiner Buchhaltung abgesetzt werden)</t>
  </si>
  <si>
    <r>
      <t>Zu Punkt 7+8)</t>
    </r>
    <r>
      <rPr>
        <sz val="12"/>
        <rFont val="Arial"/>
        <family val="0"/>
      </rPr>
      <t>: Die im Veranlagungsjahr tatsächlich bezahlten Versicherungen</t>
    </r>
  </si>
  <si>
    <r>
      <t>Zu Punkt 9</t>
    </r>
    <r>
      <rPr>
        <sz val="12"/>
        <rFont val="Arial"/>
        <family val="0"/>
      </rPr>
      <t>): Finanzierungskosten - hier gibt es 3 Möglichkeiten:</t>
    </r>
  </si>
  <si>
    <t xml:space="preserve">sind absetzbar </t>
  </si>
  <si>
    <t>Berechnung für Arbeitnehmerveranlagung - Werbungskosten (KZ 721)</t>
  </si>
  <si>
    <t>Beispiel:</t>
  </si>
  <si>
    <t>Berechnung Privatanteil:</t>
  </si>
  <si>
    <t>Kilometer</t>
  </si>
  <si>
    <t>Gesamtkilometer</t>
  </si>
  <si>
    <t>Betriebliche Kilometer lt. Fahrtenbuch</t>
  </si>
  <si>
    <t xml:space="preserve">Steuern, (Park-Gebühren), Mauten </t>
  </si>
  <si>
    <t>Versicherungen aller Art (einschließlich Vollkasko-, Insassenunfall- und</t>
  </si>
  <si>
    <t>nur von maximal € 40.000,00 berechnet werden !!</t>
  </si>
  <si>
    <t>Auszahlung über € 12.600,00 steuerpflichtig. Kommt man über die maximalen</t>
  </si>
  <si>
    <t>Mit den amtliche  Kilometergeldern sind folgende Werbungskosten abgegolten:</t>
  </si>
  <si>
    <t>Zu Punkt 1):</t>
  </si>
  <si>
    <t>und Mitgliedsbeiträge sind absetzbar</t>
  </si>
  <si>
    <t>werden (siehe Punkt 1)</t>
  </si>
  <si>
    <r>
      <t>bar bezahl</t>
    </r>
    <r>
      <rPr>
        <sz val="12"/>
        <rFont val="Arial"/>
        <family val="0"/>
      </rPr>
      <t xml:space="preserve">t - dann kann die Abschreibung für die Abnutzung angesetzt </t>
    </r>
  </si>
  <si>
    <r>
      <t>auf Kredit bezahlt</t>
    </r>
    <r>
      <rPr>
        <sz val="12"/>
        <rFont val="Arial"/>
        <family val="0"/>
      </rPr>
      <t xml:space="preserve"> - es kann die Abschreibung für die Abnutzung angesetzt  </t>
    </r>
  </si>
  <si>
    <t>werden plus die Sollzinsen und Kontoführungsgebühr vom Kredit</t>
  </si>
  <si>
    <r>
      <t>geleast</t>
    </r>
    <r>
      <rPr>
        <sz val="12"/>
        <rFont val="Arial"/>
        <family val="0"/>
      </rPr>
      <t xml:space="preserve"> - die im Veranlagungsjahr bezahlten Leasingraten</t>
    </r>
  </si>
  <si>
    <t>± der von  der Leasingfirma bekanntgegebene</t>
  </si>
  <si>
    <t>Privatanteil 7,14% von Gesamtkosten</t>
  </si>
  <si>
    <t>Kilometer, ist für die Berechnung der Werbungskosten folgendes anzuwenden:</t>
  </si>
  <si>
    <t>Aktivposten (Umrechnung auf 8 Jahre)</t>
  </si>
  <si>
    <t>steuerfreie Ersätze</t>
  </si>
  <si>
    <t>Berechnung Werbungskosten:</t>
  </si>
  <si>
    <t>Differenzwerbungskosten</t>
  </si>
  <si>
    <t>Der Arbeitgeber bezahlt seinem Arbeitnehmer im Kalenderjahr an Hand eines</t>
  </si>
  <si>
    <t>ordnungsgemäß geführten Fahrtenbuch für 36.000 Kilometer ein Kilometergeld</t>
  </si>
  <si>
    <t>von € 0,24.</t>
  </si>
  <si>
    <t>maximales amtliches Kilometergeld:</t>
  </si>
  <si>
    <t>30.000 Kilometer x € 0,42=</t>
  </si>
  <si>
    <t>36.000 Kilometer x € 0,24=</t>
  </si>
  <si>
    <t>Dieser Betrag kann bei der AN-Veranlagung (KZ 721) als Werbungskosten</t>
  </si>
  <si>
    <t>geltend gemacht werden.</t>
  </si>
  <si>
    <t>maximale Kilometergeld (€ 0,38 bis Juni, € 0,42 ab Juli 2008) ausbzahlt, können</t>
  </si>
  <si>
    <t>Differenzwerbungskosten über die Arbeitnehmerveranlagung geltend gemacht werden.</t>
  </si>
  <si>
    <r>
      <t xml:space="preserve">Sind die </t>
    </r>
    <r>
      <rPr>
        <u val="single"/>
        <sz val="12"/>
        <rFont val="Arial"/>
        <family val="2"/>
      </rPr>
      <t>tatsächlichen Kosten</t>
    </r>
    <r>
      <rPr>
        <sz val="12"/>
        <rFont val="Arial"/>
        <family val="0"/>
      </rPr>
      <t xml:space="preserve"> </t>
    </r>
    <r>
      <rPr>
        <b/>
        <u val="single"/>
        <sz val="12"/>
        <rFont val="Arial"/>
        <family val="2"/>
      </rPr>
      <t>weniger</t>
    </r>
    <r>
      <rPr>
        <sz val="12"/>
        <rFont val="Arial"/>
        <family val="0"/>
      </rPr>
      <t xml:space="preserve"> als € 12.600,00 </t>
    </r>
    <r>
      <rPr>
        <b/>
        <sz val="12"/>
        <rFont val="Arial"/>
        <family val="2"/>
      </rPr>
      <t>und</t>
    </r>
    <r>
      <rPr>
        <sz val="12"/>
        <rFont val="Arial"/>
        <family val="0"/>
      </rPr>
      <t xml:space="preserve"> wurde nicht das</t>
    </r>
  </si>
  <si>
    <t>abzüglich steuerfreie Ersätze des Arbeitgebers:</t>
  </si>
  <si>
    <r>
      <t xml:space="preserve">Maximal steuerfrei: € 0,42 x 30.000 km = </t>
    </r>
    <r>
      <rPr>
        <b/>
        <sz val="12"/>
        <rFont val="Arial"/>
        <family val="2"/>
      </rPr>
      <t>€ 12.600,00. Seit</t>
    </r>
    <r>
      <rPr>
        <sz val="12"/>
        <rFont val="Arial"/>
        <family val="2"/>
      </rPr>
      <t xml:space="preserve"> 1.1.2008 ist die </t>
    </r>
  </si>
  <si>
    <t>Absetzung für Abnutzung: die Mindestnutzungsdauer für PKW´s ist 8 Jahre.</t>
  </si>
  <si>
    <t>€ 32.000,00 : 8 Jahre = € 4.000,00 - können jährlich geltend gemacht werden.</t>
  </si>
  <si>
    <t xml:space="preserve">Jahr </t>
  </si>
  <si>
    <t>Jahr</t>
  </si>
  <si>
    <t>€ 15.800,00 : 4,5 Jahre = € 3.511,11 - es können noch 4,5 Jahre geltend gemacht</t>
  </si>
  <si>
    <r>
      <t>ACHTUNG</t>
    </r>
    <r>
      <rPr>
        <sz val="12"/>
        <rFont val="Arial"/>
        <family val="0"/>
      </rPr>
      <t xml:space="preserve">: Bei Kaufpreis über € 40.000,00, z.B.€ 45.000,00, darf die Abschreibung  </t>
    </r>
  </si>
  <si>
    <t>Anschaffung: 5.5.2007  € 15.800,00</t>
  </si>
  <si>
    <r>
      <t xml:space="preserve">Sind die </t>
    </r>
    <r>
      <rPr>
        <u val="single"/>
        <sz val="12"/>
        <rFont val="Arial"/>
        <family val="2"/>
      </rPr>
      <t xml:space="preserve">tatsächlichen Kosten für das Kfz </t>
    </r>
    <r>
      <rPr>
        <b/>
        <u val="single"/>
        <sz val="12"/>
        <rFont val="Arial"/>
        <family val="2"/>
      </rPr>
      <t>höher</t>
    </r>
    <r>
      <rPr>
        <sz val="12"/>
        <rFont val="Arial"/>
        <family val="0"/>
      </rPr>
      <t xml:space="preserve"> als € 12.600,00 können sie als </t>
    </r>
  </si>
  <si>
    <t>Gesamtkosten lt. Belegen (Punkt 1-9)</t>
  </si>
  <si>
    <t>Geltendmachung in der AN-Veranlagung (Kennzahl 721) Reisekosten</t>
  </si>
  <si>
    <t>Privatanteil (Privatkilometer : Jahreskilometer x 100)</t>
  </si>
  <si>
    <t>Privatkilometer</t>
  </si>
  <si>
    <t>Werbungskosten über die Arbeitnehmerveranlagung wie folgt abgesetzt werden:</t>
  </si>
  <si>
    <t>1) Absetzung für Abnutzung (Abschreibung)</t>
  </si>
  <si>
    <t>2) Benzin, Öl</t>
  </si>
  <si>
    <t>4) Zusatzausrüstungen (Winterreifen, Autoradio, GPS-System)</t>
  </si>
  <si>
    <t>5) Steuern, Parkgebühren und Mauten</t>
  </si>
  <si>
    <t>6) Autobahnvignette</t>
  </si>
  <si>
    <t>8) Mitgliedsbeiträge bei Autofahrerclubs (ÖAMTC, ARBÖ)</t>
  </si>
  <si>
    <t xml:space="preserve">9) Finanzierungskosten (falls keine Abschreibung gemacht; </t>
  </si>
  <si>
    <t xml:space="preserve">bei Kreditkauf auch die Sollzinsen des Kredits </t>
  </si>
  <si>
    <t>und die Kontogebühren; Leasingraten)</t>
  </si>
  <si>
    <t>3) Servicekosten und Reparaturkosten auf Grund des laufend. Betrieb</t>
  </si>
  <si>
    <t xml:space="preserve">7) Versicherungen (Haftpflicht-, Insassenunfall-, </t>
  </si>
  <si>
    <t>Vollkasko- und Rechtschutzversicherung, etc.)</t>
  </si>
  <si>
    <t>Zwischensumme Betriebliche Kosten</t>
  </si>
  <si>
    <t>(tragen Sie hier in das jeweilige Feld die</t>
  </si>
  <si>
    <t>entsprechenden Kosten ein!)</t>
  </si>
  <si>
    <t>Zur eigenen Berechnung ersetzen Sie einfach die Werte in den gelben Feldern durch</t>
  </si>
  <si>
    <t>ihre eigenen Zahlen!</t>
  </si>
  <si>
    <t>Jahreskilometer - Stand 1.1.2008 minus Stand 31.12.2008</t>
  </si>
  <si>
    <t>© Siart + Team Treuhand GmbH. Alle Rechte vorbehalten.</t>
  </si>
  <si>
    <t xml:space="preserve">ist dieser Betrag größer 0, können Sie ihn bei der Veranlagung </t>
  </si>
  <si>
    <t>geltend machen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</si>
</sst>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2"/>
      <name val="Arial"/>
      <family val="0"/>
    </font>
    <font>
      <b/>
      <u val="single"/>
      <sz val="12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1" fillId="2" borderId="1" xfId="0" applyNumberFormat="1" applyFont="1" applyFill="1" applyBorder="1" applyAlignment="1" applyProtection="1">
      <alignment/>
      <protection locked="0"/>
    </xf>
    <xf numFmtId="4" fontId="1" fillId="2" borderId="1" xfId="0" applyNumberFormat="1" applyFont="1" applyFill="1" applyBorder="1" applyAlignment="1" applyProtection="1">
      <alignment/>
      <protection locked="0"/>
    </xf>
    <xf numFmtId="4" fontId="4" fillId="2" borderId="1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10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/>
      <protection/>
    </xf>
    <xf numFmtId="164" fontId="1" fillId="0" borderId="2" xfId="0" applyNumberFormat="1" applyFont="1" applyFill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4" xfId="0" applyNumberFormat="1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164" fontId="2" fillId="3" borderId="5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A30" sqref="A30"/>
    </sheetView>
  </sheetViews>
  <sheetFormatPr defaultColWidth="11.421875" defaultRowHeight="12.75"/>
  <cols>
    <col min="1" max="1" width="9.421875" style="1" customWidth="1"/>
    <col min="2" max="2" width="11.421875" style="1" customWidth="1"/>
    <col min="3" max="3" width="4.00390625" style="1" customWidth="1"/>
    <col min="4" max="6" width="11.421875" style="1" customWidth="1"/>
    <col min="7" max="7" width="12.57421875" style="1" customWidth="1"/>
  </cols>
  <sheetData>
    <row r="1" spans="1:8" ht="15.75">
      <c r="A1" s="45" t="s">
        <v>29</v>
      </c>
      <c r="B1" s="46"/>
      <c r="C1" s="46"/>
      <c r="D1" s="46"/>
      <c r="E1" s="46"/>
      <c r="F1" s="46"/>
      <c r="G1" s="46"/>
      <c r="H1" s="46"/>
    </row>
    <row r="3" ht="15.75">
      <c r="A3" s="1" t="s">
        <v>72</v>
      </c>
    </row>
    <row r="4" ht="15">
      <c r="A4" s="1" t="s">
        <v>44</v>
      </c>
    </row>
    <row r="5" ht="15">
      <c r="A5" s="1" t="s">
        <v>55</v>
      </c>
    </row>
    <row r="7" ht="15">
      <c r="A7" s="1" t="s">
        <v>45</v>
      </c>
    </row>
    <row r="9" spans="1:2" ht="15">
      <c r="A9" s="3" t="s">
        <v>7</v>
      </c>
      <c r="B9" s="1" t="s">
        <v>0</v>
      </c>
    </row>
    <row r="10" spans="1:2" ht="15">
      <c r="A10" s="3" t="s">
        <v>8</v>
      </c>
      <c r="B10" s="1" t="s">
        <v>1</v>
      </c>
    </row>
    <row r="11" spans="1:2" ht="15">
      <c r="A11" s="3" t="s">
        <v>9</v>
      </c>
      <c r="B11" s="1" t="s">
        <v>2</v>
      </c>
    </row>
    <row r="12" spans="1:2" ht="15">
      <c r="A12" s="3"/>
      <c r="B12" s="1" t="s">
        <v>3</v>
      </c>
    </row>
    <row r="13" spans="1:2" ht="15">
      <c r="A13" s="3" t="s">
        <v>10</v>
      </c>
      <c r="B13" s="1" t="s">
        <v>4</v>
      </c>
    </row>
    <row r="14" spans="1:2" ht="15">
      <c r="A14" s="3" t="s">
        <v>11</v>
      </c>
      <c r="B14" s="1" t="s">
        <v>41</v>
      </c>
    </row>
    <row r="15" spans="1:2" ht="15">
      <c r="A15" s="3" t="s">
        <v>12</v>
      </c>
      <c r="B15" s="1" t="s">
        <v>26</v>
      </c>
    </row>
    <row r="16" spans="1:2" ht="15">
      <c r="A16" s="3" t="s">
        <v>13</v>
      </c>
      <c r="B16" s="1" t="s">
        <v>42</v>
      </c>
    </row>
    <row r="17" spans="1:2" ht="15">
      <c r="A17" s="3"/>
      <c r="B17" s="1" t="s">
        <v>5</v>
      </c>
    </row>
    <row r="18" spans="1:2" ht="15">
      <c r="A18" s="3" t="s">
        <v>14</v>
      </c>
      <c r="B18" s="1" t="s">
        <v>27</v>
      </c>
    </row>
    <row r="19" spans="1:2" ht="15">
      <c r="A19" s="3" t="s">
        <v>15</v>
      </c>
      <c r="B19" s="1" t="s">
        <v>6</v>
      </c>
    </row>
    <row r="21" ht="15.75">
      <c r="A21" s="2" t="s">
        <v>46</v>
      </c>
    </row>
    <row r="22" ht="15">
      <c r="A22" s="1" t="s">
        <v>73</v>
      </c>
    </row>
    <row r="23" ht="15">
      <c r="A23" s="1" t="s">
        <v>16</v>
      </c>
    </row>
    <row r="24" ht="15">
      <c r="A24" s="1" t="s">
        <v>74</v>
      </c>
    </row>
    <row r="26" ht="15">
      <c r="A26" s="1" t="s">
        <v>17</v>
      </c>
    </row>
    <row r="27" ht="15">
      <c r="A27" s="1" t="s">
        <v>18</v>
      </c>
    </row>
    <row r="28" ht="15">
      <c r="A28" s="1" t="s">
        <v>19</v>
      </c>
    </row>
    <row r="29" ht="15">
      <c r="A29" s="1" t="s">
        <v>79</v>
      </c>
    </row>
    <row r="30" ht="15">
      <c r="A30" s="1" t="s">
        <v>20</v>
      </c>
    </row>
    <row r="31" spans="1:3" ht="15">
      <c r="A31" s="1">
        <v>2004</v>
      </c>
      <c r="B31" s="1">
        <v>1</v>
      </c>
      <c r="C31" s="1" t="s">
        <v>75</v>
      </c>
    </row>
    <row r="32" spans="1:3" ht="15">
      <c r="A32" s="1">
        <v>2005</v>
      </c>
      <c r="B32" s="1">
        <v>1</v>
      </c>
      <c r="C32" s="1" t="s">
        <v>76</v>
      </c>
    </row>
    <row r="33" spans="1:3" ht="15">
      <c r="A33" s="1">
        <v>2006</v>
      </c>
      <c r="B33" s="1">
        <v>1</v>
      </c>
      <c r="C33" s="1" t="s">
        <v>76</v>
      </c>
    </row>
    <row r="34" spans="1:3" ht="15">
      <c r="A34" s="1">
        <v>2007</v>
      </c>
      <c r="B34" s="4">
        <v>0.5</v>
      </c>
      <c r="C34" s="1" t="s">
        <v>76</v>
      </c>
    </row>
    <row r="35" spans="2:3" ht="15">
      <c r="B35" s="1">
        <v>3.5</v>
      </c>
      <c r="C35" s="1" t="s">
        <v>21</v>
      </c>
    </row>
    <row r="37" spans="2:3" ht="15">
      <c r="B37" s="1">
        <v>8</v>
      </c>
      <c r="C37" s="1" t="s">
        <v>22</v>
      </c>
    </row>
    <row r="38" spans="2:3" ht="15">
      <c r="B38" s="4">
        <v>-3.5</v>
      </c>
      <c r="C38" s="1" t="s">
        <v>23</v>
      </c>
    </row>
    <row r="39" spans="2:3" ht="15">
      <c r="B39" s="1">
        <v>4.5</v>
      </c>
      <c r="C39" s="1" t="s">
        <v>24</v>
      </c>
    </row>
    <row r="41" ht="15">
      <c r="A41" s="1" t="s">
        <v>77</v>
      </c>
    </row>
    <row r="42" ht="15">
      <c r="A42" s="1" t="s">
        <v>25</v>
      </c>
    </row>
    <row r="44" ht="15.75">
      <c r="A44" s="2" t="s">
        <v>78</v>
      </c>
    </row>
    <row r="45" ht="15">
      <c r="A45" s="1" t="s">
        <v>43</v>
      </c>
    </row>
    <row r="48" ht="15.75">
      <c r="A48" s="2" t="s">
        <v>30</v>
      </c>
    </row>
    <row r="49" ht="15">
      <c r="A49" s="1" t="s">
        <v>31</v>
      </c>
    </row>
    <row r="51" ht="15.75">
      <c r="A51" s="2" t="s">
        <v>32</v>
      </c>
    </row>
    <row r="52" ht="15">
      <c r="A52" s="1" t="s">
        <v>47</v>
      </c>
    </row>
    <row r="54" ht="15.75">
      <c r="A54" s="2" t="s">
        <v>33</v>
      </c>
    </row>
    <row r="55" ht="15">
      <c r="A55" s="1" t="s">
        <v>28</v>
      </c>
    </row>
    <row r="56" spans="1:2" ht="15">
      <c r="A56" s="5" t="s">
        <v>7</v>
      </c>
      <c r="B56" s="10" t="s">
        <v>49</v>
      </c>
    </row>
    <row r="57" spans="1:2" ht="15">
      <c r="A57" s="5"/>
      <c r="B57" s="1" t="s">
        <v>48</v>
      </c>
    </row>
    <row r="58" spans="1:2" ht="15">
      <c r="A58" s="5" t="s">
        <v>8</v>
      </c>
      <c r="B58" s="10" t="s">
        <v>50</v>
      </c>
    </row>
    <row r="59" spans="1:2" ht="15">
      <c r="A59" s="5"/>
      <c r="B59" s="1" t="s">
        <v>51</v>
      </c>
    </row>
    <row r="60" spans="1:2" ht="15">
      <c r="A60" s="5" t="s">
        <v>9</v>
      </c>
      <c r="B60" s="10" t="s">
        <v>52</v>
      </c>
    </row>
    <row r="61" spans="2:4" ht="15">
      <c r="B61" s="1" t="s">
        <v>34</v>
      </c>
      <c r="D61" s="1" t="s">
        <v>53</v>
      </c>
    </row>
    <row r="62" ht="15">
      <c r="B62" s="1" t="s">
        <v>56</v>
      </c>
    </row>
  </sheetData>
  <mergeCells count="1">
    <mergeCell ref="A1:H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75" zoomScaleNormal="75" zoomScaleSheetLayoutView="75" workbookViewId="0" topLeftCell="A1">
      <selection activeCell="A14" sqref="A14"/>
    </sheetView>
  </sheetViews>
  <sheetFormatPr defaultColWidth="11.421875" defaultRowHeight="12.75"/>
  <cols>
    <col min="1" max="1" width="14.421875" style="24" bestFit="1" customWidth="1"/>
    <col min="2" max="2" width="11.7109375" style="24" bestFit="1" customWidth="1"/>
    <col min="3" max="6" width="11.421875" style="24" customWidth="1"/>
    <col min="7" max="7" width="12.57421875" style="24" customWidth="1"/>
    <col min="8" max="16384" width="11.421875" style="25" customWidth="1"/>
  </cols>
  <sheetData>
    <row r="1" ht="15.75">
      <c r="A1" s="23" t="s">
        <v>35</v>
      </c>
    </row>
    <row r="2" ht="15.75">
      <c r="A2" s="23"/>
    </row>
    <row r="3" ht="15.75">
      <c r="A3" s="24" t="s">
        <v>80</v>
      </c>
    </row>
    <row r="4" ht="15">
      <c r="A4" s="24" t="s">
        <v>85</v>
      </c>
    </row>
    <row r="6" ht="15">
      <c r="A6" s="24" t="s">
        <v>101</v>
      </c>
    </row>
    <row r="7" ht="15">
      <c r="A7" s="24" t="s">
        <v>102</v>
      </c>
    </row>
    <row r="9" ht="15">
      <c r="A9" s="24" t="s">
        <v>36</v>
      </c>
    </row>
    <row r="11" ht="15.75">
      <c r="A11" s="26" t="s">
        <v>37</v>
      </c>
    </row>
    <row r="12" ht="15">
      <c r="A12" s="27"/>
    </row>
    <row r="13" ht="15.75">
      <c r="A13" s="28" t="s">
        <v>38</v>
      </c>
    </row>
    <row r="14" spans="1:2" ht="15">
      <c r="A14" s="21">
        <v>70000</v>
      </c>
      <c r="B14" s="24" t="s">
        <v>103</v>
      </c>
    </row>
    <row r="15" spans="1:2" ht="15">
      <c r="A15" s="22">
        <v>-65000</v>
      </c>
      <c r="B15" s="24" t="s">
        <v>40</v>
      </c>
    </row>
    <row r="16" spans="1:2" ht="15">
      <c r="A16" s="27">
        <f>A14+A15</f>
        <v>5000</v>
      </c>
      <c r="B16" s="24" t="s">
        <v>84</v>
      </c>
    </row>
    <row r="18" spans="1:3" ht="15">
      <c r="A18" s="29">
        <v>1</v>
      </c>
      <c r="B18" s="27">
        <f>A14</f>
        <v>70000</v>
      </c>
      <c r="C18" s="24" t="s">
        <v>39</v>
      </c>
    </row>
    <row r="19" spans="1:3" ht="15">
      <c r="A19" s="29">
        <f>A16/A14*100%</f>
        <v>0.07142857142857142</v>
      </c>
      <c r="B19" s="27">
        <f>A16</f>
        <v>5000</v>
      </c>
      <c r="C19" s="24" t="s">
        <v>83</v>
      </c>
    </row>
    <row r="21" spans="1:4" ht="15.75">
      <c r="A21" s="30" t="s">
        <v>58</v>
      </c>
      <c r="D21" s="24" t="s">
        <v>99</v>
      </c>
    </row>
    <row r="22" ht="15">
      <c r="D22" s="24" t="s">
        <v>100</v>
      </c>
    </row>
    <row r="24" spans="1:2" ht="15">
      <c r="A24" s="20">
        <v>4500</v>
      </c>
      <c r="B24" s="31" t="s">
        <v>86</v>
      </c>
    </row>
    <row r="25" spans="1:2" ht="15">
      <c r="A25" s="20">
        <v>4000</v>
      </c>
      <c r="B25" s="31" t="s">
        <v>87</v>
      </c>
    </row>
    <row r="26" spans="1:2" ht="15">
      <c r="A26" s="20">
        <v>1500</v>
      </c>
      <c r="B26" s="31" t="s">
        <v>95</v>
      </c>
    </row>
    <row r="27" spans="1:2" ht="15">
      <c r="A27" s="20">
        <v>600</v>
      </c>
      <c r="B27" s="31" t="s">
        <v>88</v>
      </c>
    </row>
    <row r="28" spans="1:2" ht="15">
      <c r="A28" s="20">
        <v>500</v>
      </c>
      <c r="B28" s="31" t="s">
        <v>89</v>
      </c>
    </row>
    <row r="29" spans="1:2" ht="15">
      <c r="A29" s="20">
        <v>75</v>
      </c>
      <c r="B29" s="31" t="s">
        <v>90</v>
      </c>
    </row>
    <row r="30" spans="1:2" ht="15">
      <c r="A30" s="20">
        <v>1500</v>
      </c>
      <c r="B30" s="31" t="s">
        <v>96</v>
      </c>
    </row>
    <row r="31" spans="1:2" ht="15">
      <c r="A31" s="32"/>
      <c r="B31" s="31" t="s">
        <v>97</v>
      </c>
    </row>
    <row r="32" spans="1:2" ht="15">
      <c r="A32" s="20">
        <v>60</v>
      </c>
      <c r="B32" s="31" t="s">
        <v>91</v>
      </c>
    </row>
    <row r="33" spans="1:2" ht="15">
      <c r="A33" s="20">
        <v>1000</v>
      </c>
      <c r="B33" s="31" t="s">
        <v>92</v>
      </c>
    </row>
    <row r="34" spans="1:2" ht="15">
      <c r="A34" s="32"/>
      <c r="B34" s="31" t="s">
        <v>93</v>
      </c>
    </row>
    <row r="35" spans="1:7" ht="15.75" thickBot="1">
      <c r="A35" s="33"/>
      <c r="B35" s="34" t="s">
        <v>94</v>
      </c>
      <c r="C35" s="35"/>
      <c r="D35" s="35"/>
      <c r="E35" s="35"/>
      <c r="F35" s="35"/>
      <c r="G35" s="35"/>
    </row>
    <row r="36" spans="1:2" ht="15.75">
      <c r="A36" s="36">
        <f>SUM(A24:A35)</f>
        <v>13735</v>
      </c>
      <c r="B36" s="24" t="s">
        <v>81</v>
      </c>
    </row>
    <row r="37" spans="1:7" s="39" customFormat="1" ht="15">
      <c r="A37" s="37"/>
      <c r="B37" s="38"/>
      <c r="C37" s="38"/>
      <c r="D37" s="38"/>
      <c r="E37" s="38"/>
      <c r="F37" s="38"/>
      <c r="G37" s="38"/>
    </row>
    <row r="38" spans="1:2" ht="15">
      <c r="A38" s="40">
        <f>-A36*A19</f>
        <v>-981.0714285714286</v>
      </c>
      <c r="B38" s="24" t="s">
        <v>54</v>
      </c>
    </row>
    <row r="39" spans="1:2" ht="15">
      <c r="A39" s="41">
        <f>A36+A38</f>
        <v>12753.92857142857</v>
      </c>
      <c r="B39" s="24" t="s">
        <v>98</v>
      </c>
    </row>
    <row r="40" spans="1:7" ht="15">
      <c r="A40" s="42">
        <v>-12600</v>
      </c>
      <c r="B40" s="43" t="s">
        <v>57</v>
      </c>
      <c r="C40" s="43"/>
      <c r="D40" s="43"/>
      <c r="E40" s="43"/>
      <c r="F40" s="43"/>
      <c r="G40" s="43"/>
    </row>
    <row r="41" spans="1:2" ht="16.5" thickBot="1">
      <c r="A41" s="44">
        <f>A39+A40</f>
        <v>153.92857142857065</v>
      </c>
      <c r="B41" s="24" t="s">
        <v>82</v>
      </c>
    </row>
    <row r="42" ht="15.75" thickTop="1">
      <c r="B42" s="24" t="s">
        <v>105</v>
      </c>
    </row>
    <row r="43" ht="15">
      <c r="B43" s="24" t="s">
        <v>106</v>
      </c>
    </row>
    <row r="45" ht="15">
      <c r="B45" s="24" t="s">
        <v>104</v>
      </c>
    </row>
  </sheetData>
  <sheetProtection password="C5A4" sheet="1" objects="1" scenarios="1" selectLockedCells="1"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4">
      <selection activeCell="G16" sqref="G16"/>
    </sheetView>
  </sheetViews>
  <sheetFormatPr defaultColWidth="11.421875" defaultRowHeight="12.75"/>
  <cols>
    <col min="1" max="1" width="8.140625" style="1" customWidth="1"/>
    <col min="2" max="6" width="11.421875" style="1" customWidth="1"/>
    <col min="7" max="7" width="13.28125" style="1" bestFit="1" customWidth="1"/>
  </cols>
  <sheetData>
    <row r="1" spans="1:8" ht="15.75">
      <c r="A1" s="45" t="s">
        <v>59</v>
      </c>
      <c r="B1" s="46"/>
      <c r="C1" s="46"/>
      <c r="D1" s="46"/>
      <c r="E1" s="46"/>
      <c r="F1" s="46"/>
      <c r="G1" s="46"/>
      <c r="H1" s="46"/>
    </row>
    <row r="2" spans="1:8" ht="15.75">
      <c r="A2" s="12"/>
      <c r="B2" s="13"/>
      <c r="C2" s="13"/>
      <c r="D2" s="13"/>
      <c r="E2" s="13"/>
      <c r="F2" s="13"/>
      <c r="G2" s="13"/>
      <c r="H2" s="13"/>
    </row>
    <row r="3" ht="15.75">
      <c r="A3" s="1" t="s">
        <v>70</v>
      </c>
    </row>
    <row r="4" ht="15">
      <c r="A4" s="1" t="s">
        <v>68</v>
      </c>
    </row>
    <row r="5" ht="15">
      <c r="A5" s="15" t="s">
        <v>69</v>
      </c>
    </row>
    <row r="6" ht="15">
      <c r="A6" s="15"/>
    </row>
    <row r="7" ht="15.75">
      <c r="A7" s="11"/>
    </row>
    <row r="8" ht="15">
      <c r="A8" s="8" t="s">
        <v>36</v>
      </c>
    </row>
    <row r="9" ht="15.75">
      <c r="A9" s="6"/>
    </row>
    <row r="10" ht="15">
      <c r="A10" s="7" t="s">
        <v>60</v>
      </c>
    </row>
    <row r="11" spans="1:3" ht="15">
      <c r="A11" s="7" t="s">
        <v>61</v>
      </c>
      <c r="B11" s="4"/>
      <c r="C11" s="4"/>
    </row>
    <row r="12" ht="15">
      <c r="A12" s="7" t="s">
        <v>62</v>
      </c>
    </row>
    <row r="14" spans="1:2" ht="15">
      <c r="A14" s="9"/>
      <c r="B14" s="7" t="s">
        <v>63</v>
      </c>
    </row>
    <row r="15" spans="1:2" ht="15">
      <c r="A15" s="9"/>
      <c r="B15" s="7"/>
    </row>
    <row r="16" spans="4:7" ht="15">
      <c r="D16" s="1" t="s">
        <v>64</v>
      </c>
      <c r="G16" s="17">
        <v>12600</v>
      </c>
    </row>
    <row r="17" ht="15">
      <c r="G17" s="7"/>
    </row>
    <row r="18" spans="1:2" ht="15.75">
      <c r="A18" s="14"/>
      <c r="B18" s="1" t="s">
        <v>71</v>
      </c>
    </row>
    <row r="20" spans="4:7" ht="15">
      <c r="D20" s="1" t="s">
        <v>65</v>
      </c>
      <c r="G20" s="18">
        <v>-8640</v>
      </c>
    </row>
    <row r="22" spans="4:7" ht="15.75">
      <c r="D22" s="2" t="s">
        <v>59</v>
      </c>
      <c r="G22" s="19">
        <f>G16+G20</f>
        <v>3960</v>
      </c>
    </row>
    <row r="23" ht="15">
      <c r="A23" s="7"/>
    </row>
    <row r="24" ht="15">
      <c r="A24" s="8"/>
    </row>
    <row r="25" ht="15">
      <c r="A25" s="7" t="s">
        <v>66</v>
      </c>
    </row>
    <row r="26" ht="15">
      <c r="A26" s="7" t="s">
        <v>67</v>
      </c>
    </row>
    <row r="27" ht="15.75">
      <c r="A27" s="16"/>
    </row>
  </sheetData>
  <mergeCells count="1">
    <mergeCell ref="A1:H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Siart +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haickb</dc:creator>
  <cp:keywords/>
  <dc:description/>
  <cp:lastModifiedBy>Dominik Stegmayer</cp:lastModifiedBy>
  <cp:lastPrinted>2008-11-19T08:00:00Z</cp:lastPrinted>
  <dcterms:created xsi:type="dcterms:W3CDTF">2008-09-01T06:53:51Z</dcterms:created>
  <dcterms:modified xsi:type="dcterms:W3CDTF">2008-11-19T08:11:14Z</dcterms:modified>
  <cp:category/>
  <cp:version/>
  <cp:contentType/>
  <cp:contentStatus/>
</cp:coreProperties>
</file>